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24B3F71B-3888-4F31-8BE5-C1D09F365C6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Calculator" sheetId="1" r:id="rId1"/>
    <sheet name="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C9" i="1"/>
  <c r="C10" i="1" s="1"/>
</calcChain>
</file>

<file path=xl/sharedStrings.xml><?xml version="1.0" encoding="utf-8"?>
<sst xmlns="http://schemas.openxmlformats.org/spreadsheetml/2006/main" count="26" uniqueCount="14">
  <si>
    <t>عناوین</t>
  </si>
  <si>
    <t>مقادیر</t>
  </si>
  <si>
    <t>دوره ماندگاری</t>
  </si>
  <si>
    <t>دوره بازپرداخت</t>
  </si>
  <si>
    <t>امتیاز</t>
  </si>
  <si>
    <t>میانگین مانده ماهانه (ریال)</t>
  </si>
  <si>
    <t>مبلغ تسهیلات (ریال)</t>
  </si>
  <si>
    <t>مبلغ تسهیلات درخواستی (ریال)</t>
  </si>
  <si>
    <t>نرخ سود تسهیلات</t>
  </si>
  <si>
    <t>23 درصد</t>
  </si>
  <si>
    <t>20 درصد</t>
  </si>
  <si>
    <t>17 درصد</t>
  </si>
  <si>
    <t>محاسبه مبلغ تسهیلات</t>
  </si>
  <si>
    <t>محاسبه میانگین مانده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</si>
</sst>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rightToLeft="1" tabSelected="1" workbookViewId="0">
      <selection activeCell="G17" sqref="G16:G17"/>
    </sheetView>
  </sheetViews>
  <sheetFormatPr defaultColWidth="9.140625" defaultRowHeight="13.8" x14ac:dyDescent="0.45"/>
  <cols>
    <col min="1" max="1" width="9.140625" style="7"/>
    <col min="2" max="2" width="26.42578125" style="7" customWidth="1"/>
    <col min="3" max="3" width="19.42578125" style="7" customWidth="1"/>
    <col min="4" max="4" width="9.140625" style="7"/>
    <col min="5" max="5" width="28.28515625" style="7" customWidth="1"/>
    <col min="6" max="6" width="20" style="7" customWidth="1"/>
    <col min="7" max="16384" width="9.140625" style="7"/>
  </cols>
  <sheetData>
    <row r="2" spans="2:6" ht="20.100000000000001" x14ac:dyDescent="1.25">
      <c r="B2" s="10" t="s">
        <v>12</v>
      </c>
      <c r="C2" s="10"/>
      <c r="E2" s="10" t="s">
        <v>13</v>
      </c>
      <c r="F2" s="10"/>
    </row>
    <row r="3" spans="2:6" ht="20.100000000000001" x14ac:dyDescent="0.45">
      <c r="B3" s="9" t="s">
        <v>0</v>
      </c>
      <c r="C3" s="9" t="s">
        <v>1</v>
      </c>
      <c r="E3" s="9" t="s">
        <v>0</v>
      </c>
      <c r="F3" s="9" t="s">
        <v>1</v>
      </c>
    </row>
    <row r="4" spans="2:6" ht="18.3" x14ac:dyDescent="0.45">
      <c r="B4" s="6" t="s">
        <v>5</v>
      </c>
      <c r="C4" s="8">
        <v>500000000</v>
      </c>
      <c r="E4" s="6" t="s">
        <v>7</v>
      </c>
      <c r="F4" s="8">
        <v>833333333.33333337</v>
      </c>
    </row>
    <row r="5" spans="2:6" ht="18.3" x14ac:dyDescent="0.45">
      <c r="B5" s="6" t="s">
        <v>2</v>
      </c>
      <c r="C5" s="6">
        <v>6</v>
      </c>
      <c r="E5" s="6" t="s">
        <v>2</v>
      </c>
      <c r="F5" s="6">
        <v>6</v>
      </c>
    </row>
    <row r="6" spans="2:6" ht="18.3" x14ac:dyDescent="0.45">
      <c r="B6" s="6" t="s">
        <v>3</v>
      </c>
      <c r="C6" s="6">
        <v>36</v>
      </c>
      <c r="E6" s="6" t="s">
        <v>3</v>
      </c>
      <c r="F6" s="6">
        <v>36</v>
      </c>
    </row>
    <row r="7" spans="2:6" ht="18.3" x14ac:dyDescent="0.45">
      <c r="B7" s="6" t="s">
        <v>8</v>
      </c>
      <c r="C7" s="6" t="s">
        <v>9</v>
      </c>
      <c r="E7" s="6" t="s">
        <v>8</v>
      </c>
      <c r="F7" s="6" t="s">
        <v>9</v>
      </c>
    </row>
    <row r="8" spans="2:6" ht="5.25" customHeight="1" x14ac:dyDescent="0.45"/>
    <row r="9" spans="2:6" ht="18.3" x14ac:dyDescent="0.45">
      <c r="B9" s="4" t="s">
        <v>4</v>
      </c>
      <c r="C9" s="4">
        <f>(C4*C5)/10000000</f>
        <v>300</v>
      </c>
      <c r="D9"/>
      <c r="E9" s="4" t="s">
        <v>4</v>
      </c>
      <c r="F9" s="5">
        <f>(F4*F6)/(VLOOKUP(F7,Data!$E$3:$F$5,2,FALSE)*1000000)</f>
        <v>300</v>
      </c>
    </row>
    <row r="10" spans="2:6" ht="18.3" x14ac:dyDescent="0.45">
      <c r="B10" s="4" t="s">
        <v>6</v>
      </c>
      <c r="C10" s="5">
        <f>IF(((C9*VLOOKUP(C7,Data!$E$3:$F$5,2,FALSE)/C6)*1000000)&gt;5000000000,5000000000,((C9*VLOOKUP(C7,Data!$E$3:$F$5,2,FALSE)/C6)*1000000))</f>
        <v>833333333.33333337</v>
      </c>
      <c r="D10"/>
      <c r="E10" s="4" t="s">
        <v>5</v>
      </c>
      <c r="F10" s="5">
        <f>IF(F4&gt;5000000000,".قابل محاسبه نیست",F9*10000000/F5)</f>
        <v>500000000</v>
      </c>
    </row>
  </sheetData>
  <sheetProtection algorithmName="SHA-512" hashValue="6JN+k7sMdm9ORBw5sCfQhCW6lALC6xZiiXYzdpOrnXMofn/E1u06I7czmnV884Rte6pdKoiOyKDulTZxETL3Ew==" saltValue="wTmh74zMMy23Pc57Qo34LQ==" spinCount="100000" sheet="1" objects="1" scenarios="1"/>
  <mergeCells count="2">
    <mergeCell ref="B2:C2"/>
    <mergeCell ref="E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Data!$C$3:$C$20</xm:f>
          </x14:formula1>
          <xm:sqref>C5 F5</xm:sqref>
        </x14:dataValidation>
        <x14:dataValidation type="list" allowBlank="1" showInputMessage="1" showErrorMessage="1" xr:uid="{00000000-0002-0000-0000-000001000000}">
          <x14:formula1>
            <xm:f>Data!$D$3:$D$7</xm:f>
          </x14:formula1>
          <xm:sqref>F6 C6</xm:sqref>
        </x14:dataValidation>
        <x14:dataValidation type="list" allowBlank="1" showInputMessage="1" showErrorMessage="1" xr:uid="{00000000-0002-0000-0000-000002000000}">
          <x14:formula1>
            <xm:f>Data!$E$3:$E$5</xm:f>
          </x14:formula1>
          <xm:sqref>C7 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0"/>
  <sheetViews>
    <sheetView rightToLeft="1" workbookViewId="0">
      <selection activeCell="D12" sqref="D12"/>
    </sheetView>
  </sheetViews>
  <sheetFormatPr defaultRowHeight="13.8" x14ac:dyDescent="0.45"/>
  <cols>
    <col min="3" max="4" width="16" customWidth="1"/>
    <col min="5" max="5" width="16" bestFit="1" customWidth="1"/>
  </cols>
  <sheetData>
    <row r="2" spans="3:6" ht="20.100000000000001" x14ac:dyDescent="0.45">
      <c r="C2" s="2" t="s">
        <v>2</v>
      </c>
      <c r="D2" s="2" t="s">
        <v>3</v>
      </c>
      <c r="E2" s="2" t="s">
        <v>8</v>
      </c>
    </row>
    <row r="3" spans="3:6" ht="17.100000000000001" x14ac:dyDescent="0.45">
      <c r="C3" s="1">
        <v>1</v>
      </c>
      <c r="D3" s="1">
        <v>12</v>
      </c>
      <c r="E3" s="3" t="s">
        <v>9</v>
      </c>
      <c r="F3" s="1">
        <v>100</v>
      </c>
    </row>
    <row r="4" spans="3:6" ht="17.100000000000001" x14ac:dyDescent="0.45">
      <c r="C4" s="1">
        <v>2</v>
      </c>
      <c r="D4" s="1">
        <v>24</v>
      </c>
      <c r="E4" s="3" t="s">
        <v>10</v>
      </c>
      <c r="F4" s="1">
        <v>50</v>
      </c>
    </row>
    <row r="5" spans="3:6" ht="17.100000000000001" x14ac:dyDescent="0.45">
      <c r="C5" s="1">
        <v>3</v>
      </c>
      <c r="D5" s="1">
        <v>36</v>
      </c>
      <c r="E5" s="3" t="s">
        <v>11</v>
      </c>
      <c r="F5" s="1">
        <v>25</v>
      </c>
    </row>
    <row r="6" spans="3:6" ht="17.100000000000001" x14ac:dyDescent="0.45">
      <c r="C6" s="1">
        <v>4</v>
      </c>
      <c r="D6" s="1">
        <v>48</v>
      </c>
    </row>
    <row r="7" spans="3:6" ht="17.100000000000001" x14ac:dyDescent="0.45">
      <c r="C7" s="1">
        <v>5</v>
      </c>
      <c r="D7" s="1">
        <v>60</v>
      </c>
    </row>
    <row r="8" spans="3:6" ht="17.100000000000001" x14ac:dyDescent="0.45">
      <c r="C8" s="1">
        <v>6</v>
      </c>
    </row>
    <row r="9" spans="3:6" ht="17.100000000000001" x14ac:dyDescent="0.45">
      <c r="C9" s="1">
        <v>7</v>
      </c>
    </row>
    <row r="10" spans="3:6" ht="17.100000000000001" x14ac:dyDescent="0.45">
      <c r="C10" s="1">
        <v>8</v>
      </c>
    </row>
    <row r="11" spans="3:6" ht="17.100000000000001" x14ac:dyDescent="0.45">
      <c r="C11" s="1">
        <v>9</v>
      </c>
    </row>
    <row r="12" spans="3:6" ht="17.100000000000001" x14ac:dyDescent="0.45">
      <c r="C12" s="1">
        <v>10</v>
      </c>
    </row>
    <row r="13" spans="3:6" ht="17.100000000000001" x14ac:dyDescent="0.45">
      <c r="C13" s="1">
        <v>11</v>
      </c>
    </row>
    <row r="14" spans="3:6" ht="17.100000000000001" x14ac:dyDescent="0.45">
      <c r="C14" s="1">
        <v>12</v>
      </c>
    </row>
    <row r="15" spans="3:6" ht="17.100000000000001" x14ac:dyDescent="0.45">
      <c r="C15" s="1">
        <v>13</v>
      </c>
    </row>
    <row r="16" spans="3:6" ht="17.100000000000001" x14ac:dyDescent="0.45">
      <c r="C16" s="1">
        <v>14</v>
      </c>
    </row>
    <row r="17" spans="3:3" ht="17.100000000000001" x14ac:dyDescent="0.45">
      <c r="C17" s="1">
        <v>15</v>
      </c>
    </row>
    <row r="18" spans="3:3" ht="17.100000000000001" x14ac:dyDescent="0.45">
      <c r="C18" s="1">
        <v>16</v>
      </c>
    </row>
    <row r="19" spans="3:3" ht="17.100000000000001" x14ac:dyDescent="0.45">
      <c r="C19" s="1">
        <v>17</v>
      </c>
    </row>
    <row r="20" spans="3:3" ht="17.100000000000001" x14ac:dyDescent="0.45">
      <c r="C20" s="1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2023-07-30T19:34:39Z</dcterms:modified>
</cp:coreProperties>
</file>